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19\Solomons election predictions\"/>
    </mc:Choice>
  </mc:AlternateContent>
  <xr:revisionPtr revIDLastSave="0" documentId="8_{4BAE1269-4818-46E2-9E4E-946E72A126E9}" xr6:coauthVersionLast="40" xr6:coauthVersionMax="40" xr10:uidLastSave="{00000000-0000-0000-0000-000000000000}"/>
  <bookViews>
    <workbookView xWindow="-108" yWindow="-108" windowWidth="23256" windowHeight="12576" xr2:uid="{66C9C6BF-D7BD-4B6F-9A06-DAE3A4D22D34}"/>
  </bookViews>
  <sheets>
    <sheet name="about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<sst xmlns="http://schemas.openxmlformats.org/spreadsheetml/2006/main" count="115" uniqueCount="75">
  <si>
    <t>Province</t>
  </si>
  <si>
    <t>Constituency</t>
  </si>
  <si>
    <t>Registered voters 2014</t>
  </si>
  <si>
    <t>Registered voters 2019</t>
  </si>
  <si>
    <t>Honiara City Council</t>
  </si>
  <si>
    <t>West Honiara</t>
  </si>
  <si>
    <t>Malaita Province</t>
  </si>
  <si>
    <t>Baegu/Asifola</t>
  </si>
  <si>
    <t>Western Province</t>
  </si>
  <si>
    <t>Gizo/Kolombangara</t>
  </si>
  <si>
    <t>Guadalcanal Province</t>
  </si>
  <si>
    <t>Central Guadalcanal</t>
  </si>
  <si>
    <t>Marovo</t>
  </si>
  <si>
    <t>Fataleka</t>
  </si>
  <si>
    <t>East Are Are</t>
  </si>
  <si>
    <t>Makira Ulawa Province</t>
  </si>
  <si>
    <t>Central Makira</t>
  </si>
  <si>
    <t>East Honiara</t>
  </si>
  <si>
    <t>West Guadalcanal</t>
  </si>
  <si>
    <t>South Guadalcanal</t>
  </si>
  <si>
    <t>North Malaita</t>
  </si>
  <si>
    <t>Temotu Province</t>
  </si>
  <si>
    <t>Temotu Pele</t>
  </si>
  <si>
    <t>Shortlands</t>
  </si>
  <si>
    <t>North Guadalcanal</t>
  </si>
  <si>
    <t>Rennell-Bellona Province</t>
  </si>
  <si>
    <t>Rennell-Bellona</t>
  </si>
  <si>
    <t>Central Kwara'ae</t>
  </si>
  <si>
    <t>West Are Are</t>
  </si>
  <si>
    <t>Choiseul Province</t>
  </si>
  <si>
    <t>North West Choiseul</t>
  </si>
  <si>
    <t>Aoke/Langalanga</t>
  </si>
  <si>
    <t>North New Georgia</t>
  </si>
  <si>
    <t>East Choiseul</t>
  </si>
  <si>
    <t>West Makira</t>
  </si>
  <si>
    <t>South Choiseul</t>
  </si>
  <si>
    <t>Malaita Outer Islands</t>
  </si>
  <si>
    <t>North Vella La Vella</t>
  </si>
  <si>
    <t>South Vella La Vella</t>
  </si>
  <si>
    <t>North West Guadalcanal</t>
  </si>
  <si>
    <t>Isabel Province</t>
  </si>
  <si>
    <t>Maringe/Kokota</t>
  </si>
  <si>
    <t>Temotu Vatud</t>
  </si>
  <si>
    <t>Central Honiara</t>
  </si>
  <si>
    <t>West Kwara'ae</t>
  </si>
  <si>
    <t>East Central Guadalcanal</t>
  </si>
  <si>
    <t>Hograno/Kia/Havulei</t>
  </si>
  <si>
    <t>West Kwaio</t>
  </si>
  <si>
    <t>Central Province</t>
  </si>
  <si>
    <t>Ngella</t>
  </si>
  <si>
    <t>East Kwaio</t>
  </si>
  <si>
    <t>East Malaita</t>
  </si>
  <si>
    <t>East Makira</t>
  </si>
  <si>
    <t>Russells And Savo</t>
  </si>
  <si>
    <t>East Guadalcanal</t>
  </si>
  <si>
    <t>Ulawa/Ugi</t>
  </si>
  <si>
    <t>West New Georgia And Vona</t>
  </si>
  <si>
    <t>Rannogga/Simbo</t>
  </si>
  <si>
    <t>North East Guadalcanal</t>
  </si>
  <si>
    <t>Temotu Nende</t>
  </si>
  <si>
    <t>Gao/Bugotu</t>
  </si>
  <si>
    <t>Lau Mbaelelea</t>
  </si>
  <si>
    <t>Small Malaita</t>
  </si>
  <si>
    <t>South New Georgia Rendova</t>
  </si>
  <si>
    <t>Percentage increase in registered voters</t>
  </si>
  <si>
    <t>Mean increase</t>
  </si>
  <si>
    <t>Median increase</t>
  </si>
  <si>
    <t>Created by Terence Wood</t>
  </si>
  <si>
    <t>4 3 19</t>
  </si>
  <si>
    <t>From publicly released provisional data</t>
  </si>
  <si>
    <t>This is not an official elections document.</t>
  </si>
  <si>
    <t>Any questions email them to terence.wood@anu.edu.au</t>
  </si>
  <si>
    <t>Are you interested in Solomon Islands election data?</t>
  </si>
  <si>
    <t>See</t>
  </si>
  <si>
    <t>https://solomonislandselections.wordpress.com/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</si>
</sst>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3" fontId="3" fillId="0" borderId="0" xfId="0" applyNumberFormat="1" applyFont="1"/>
    <xf numFmtId="9" fontId="0" fillId="0" borderId="0" xfId="1" applyFont="1"/>
    <xf numFmtId="0" fontId="2" fillId="0" borderId="0" xfId="0" applyFont="1" applyAlignment="1">
      <alignment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D2E3-6312-4BBD-83FD-2CCDDEA5A29A}">
  <dimension ref="A1:A10"/>
  <sheetViews>
    <sheetView tabSelected="1" workbookViewId="0">
      <selection activeCell="A16" sqref="A16"/>
    </sheetView>
  </sheetViews>
  <sheetFormatPr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6" spans="1:1" x14ac:dyDescent="0.3">
      <c r="A6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B0997-00E1-4049-84FA-94B00EBDEEAD}">
  <sheetPr>
    <pageSetUpPr fitToPage="1"/>
  </sheetPr>
  <dimension ref="A1:I51"/>
  <sheetViews>
    <sheetView zoomScale="55" zoomScaleNormal="55" workbookViewId="0">
      <selection activeCell="I2" sqref="I2"/>
    </sheetView>
  </sheetViews>
  <sheetFormatPr defaultRowHeight="14.4" x14ac:dyDescent="0.3"/>
  <cols>
    <col min="1" max="1" width="28.5546875" bestFit="1" customWidth="1"/>
    <col min="2" max="2" width="32.6640625" bestFit="1" customWidth="1"/>
    <col min="3" max="3" width="16.21875" customWidth="1"/>
    <col min="4" max="4" width="17.33203125" customWidth="1"/>
    <col min="5" max="5" width="17.44140625" bestFit="1" customWidth="1"/>
    <col min="8" max="8" width="24.44140625" customWidth="1"/>
    <col min="9" max="9" width="16.88671875" bestFit="1" customWidth="1"/>
  </cols>
  <sheetData>
    <row r="1" spans="1:9" ht="61.8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64</v>
      </c>
      <c r="H1" t="s">
        <v>65</v>
      </c>
      <c r="I1" t="s">
        <v>66</v>
      </c>
    </row>
    <row r="2" spans="1:9" ht="15.6" x14ac:dyDescent="0.3">
      <c r="A2" s="1" t="s">
        <v>4</v>
      </c>
      <c r="B2" s="1" t="s">
        <v>5</v>
      </c>
      <c r="C2" s="2">
        <v>5735</v>
      </c>
      <c r="D2" s="2">
        <v>10477</v>
      </c>
      <c r="E2" s="3">
        <f>(D2-C2)/C2</f>
        <v>0.82685265911072359</v>
      </c>
      <c r="H2" s="5">
        <f>AVERAGE(E2:E51)</f>
        <v>0.25865790819987711</v>
      </c>
      <c r="I2" s="5">
        <f>MEDIAN(E2:E51)</f>
        <v>0.21389126433411521</v>
      </c>
    </row>
    <row r="3" spans="1:9" ht="15.6" x14ac:dyDescent="0.3">
      <c r="A3" s="1" t="s">
        <v>6</v>
      </c>
      <c r="B3" s="1" t="s">
        <v>7</v>
      </c>
      <c r="C3" s="2">
        <v>6019</v>
      </c>
      <c r="D3" s="2">
        <v>10943</v>
      </c>
      <c r="E3" s="3">
        <f>(D3-C3)/C3</f>
        <v>0.81807609237414858</v>
      </c>
    </row>
    <row r="4" spans="1:9" ht="15.6" x14ac:dyDescent="0.3">
      <c r="A4" s="1" t="s">
        <v>8</v>
      </c>
      <c r="B4" s="1" t="s">
        <v>9</v>
      </c>
      <c r="C4" s="2">
        <v>6391</v>
      </c>
      <c r="D4" s="2">
        <v>10527</v>
      </c>
      <c r="E4" s="3">
        <f>(D4-C4)/C4</f>
        <v>0.64716006884681587</v>
      </c>
    </row>
    <row r="5" spans="1:9" ht="15.6" x14ac:dyDescent="0.3">
      <c r="A5" s="1" t="s">
        <v>10</v>
      </c>
      <c r="B5" s="1" t="s">
        <v>11</v>
      </c>
      <c r="C5" s="2">
        <v>5156</v>
      </c>
      <c r="D5" s="2">
        <v>8150</v>
      </c>
      <c r="E5" s="3">
        <f>(D5-C5)/C5</f>
        <v>0.58068269976726139</v>
      </c>
    </row>
    <row r="6" spans="1:9" ht="15.6" x14ac:dyDescent="0.3">
      <c r="A6" s="1" t="s">
        <v>8</v>
      </c>
      <c r="B6" s="1" t="s">
        <v>12</v>
      </c>
      <c r="C6" s="2">
        <v>6759</v>
      </c>
      <c r="D6" s="2">
        <v>10555</v>
      </c>
      <c r="E6" s="3">
        <f>(D6-C6)/C6</f>
        <v>0.5616215416481728</v>
      </c>
    </row>
    <row r="7" spans="1:9" ht="15.6" x14ac:dyDescent="0.3">
      <c r="A7" s="1" t="s">
        <v>6</v>
      </c>
      <c r="B7" s="1" t="s">
        <v>13</v>
      </c>
      <c r="C7" s="2">
        <v>4587</v>
      </c>
      <c r="D7" s="2">
        <v>7139</v>
      </c>
      <c r="E7" s="3">
        <f>(D7-C7)/C7</f>
        <v>0.55635491606714627</v>
      </c>
    </row>
    <row r="8" spans="1:9" ht="15.6" x14ac:dyDescent="0.3">
      <c r="A8" s="1" t="s">
        <v>6</v>
      </c>
      <c r="B8" s="1" t="s">
        <v>14</v>
      </c>
      <c r="C8" s="2">
        <v>4934</v>
      </c>
      <c r="D8" s="2">
        <v>7582</v>
      </c>
      <c r="E8" s="3">
        <f>(D8-C8)/C8</f>
        <v>0.53668423186055936</v>
      </c>
    </row>
    <row r="9" spans="1:9" ht="15.6" x14ac:dyDescent="0.3">
      <c r="A9" s="1" t="s">
        <v>15</v>
      </c>
      <c r="B9" s="1" t="s">
        <v>16</v>
      </c>
      <c r="C9" s="2">
        <v>4226</v>
      </c>
      <c r="D9" s="2">
        <v>6299</v>
      </c>
      <c r="E9" s="3">
        <f>(D9-C9)/C9</f>
        <v>0.49053478466635114</v>
      </c>
    </row>
    <row r="10" spans="1:9" ht="15.6" x14ac:dyDescent="0.3">
      <c r="A10" s="1" t="s">
        <v>4</v>
      </c>
      <c r="B10" s="1" t="s">
        <v>17</v>
      </c>
      <c r="C10" s="2">
        <v>10471</v>
      </c>
      <c r="D10" s="2">
        <v>15445</v>
      </c>
      <c r="E10" s="3">
        <f>(D10-C10)/C10</f>
        <v>0.47502626301212875</v>
      </c>
    </row>
    <row r="11" spans="1:9" ht="15.6" x14ac:dyDescent="0.3">
      <c r="A11" s="1" t="s">
        <v>10</v>
      </c>
      <c r="B11" s="1" t="s">
        <v>18</v>
      </c>
      <c r="C11" s="2">
        <v>5121</v>
      </c>
      <c r="D11" s="2">
        <v>7359</v>
      </c>
      <c r="E11" s="3">
        <f>(D11-C11)/C11</f>
        <v>0.43702401874633862</v>
      </c>
    </row>
    <row r="12" spans="1:9" ht="15.6" x14ac:dyDescent="0.3">
      <c r="A12" s="1" t="s">
        <v>10</v>
      </c>
      <c r="B12" s="1" t="s">
        <v>19</v>
      </c>
      <c r="C12" s="2">
        <v>5073</v>
      </c>
      <c r="D12" s="2">
        <v>7129</v>
      </c>
      <c r="E12" s="3">
        <f>(D12-C12)/C12</f>
        <v>0.40528287009658981</v>
      </c>
    </row>
    <row r="13" spans="1:9" ht="15.6" x14ac:dyDescent="0.3">
      <c r="A13" s="1" t="s">
        <v>6</v>
      </c>
      <c r="B13" s="1" t="s">
        <v>20</v>
      </c>
      <c r="C13" s="2">
        <v>5841</v>
      </c>
      <c r="D13" s="2">
        <v>8052</v>
      </c>
      <c r="E13" s="3">
        <f>(D13-C13)/C13</f>
        <v>0.37853107344632769</v>
      </c>
    </row>
    <row r="14" spans="1:9" ht="15.6" x14ac:dyDescent="0.3">
      <c r="A14" s="1" t="s">
        <v>21</v>
      </c>
      <c r="B14" s="1" t="s">
        <v>22</v>
      </c>
      <c r="C14" s="2">
        <v>3788</v>
      </c>
      <c r="D14" s="2">
        <v>5061</v>
      </c>
      <c r="E14" s="3">
        <f>(D14-C14)/C14</f>
        <v>0.33606124604012672</v>
      </c>
    </row>
    <row r="15" spans="1:9" ht="15.6" x14ac:dyDescent="0.3">
      <c r="A15" s="1" t="s">
        <v>8</v>
      </c>
      <c r="B15" s="1" t="s">
        <v>23</v>
      </c>
      <c r="C15" s="2">
        <v>2512</v>
      </c>
      <c r="D15" s="2">
        <v>3293</v>
      </c>
      <c r="E15" s="3">
        <f>(D15-C15)/C15</f>
        <v>0.31090764331210191</v>
      </c>
    </row>
    <row r="16" spans="1:9" ht="15.6" x14ac:dyDescent="0.3">
      <c r="A16" s="1" t="s">
        <v>10</v>
      </c>
      <c r="B16" s="1" t="s">
        <v>24</v>
      </c>
      <c r="C16" s="2">
        <v>4748</v>
      </c>
      <c r="D16" s="2">
        <v>6149</v>
      </c>
      <c r="E16" s="3">
        <f>(D16-C16)/C16</f>
        <v>0.29507160909856783</v>
      </c>
    </row>
    <row r="17" spans="1:5" ht="15.6" x14ac:dyDescent="0.3">
      <c r="A17" s="1" t="s">
        <v>25</v>
      </c>
      <c r="B17" s="1" t="s">
        <v>26</v>
      </c>
      <c r="C17" s="2">
        <v>2765</v>
      </c>
      <c r="D17" s="2">
        <v>3563</v>
      </c>
      <c r="E17" s="3">
        <f>(D17-C17)/C17</f>
        <v>0.28860759493670884</v>
      </c>
    </row>
    <row r="18" spans="1:5" ht="15.6" x14ac:dyDescent="0.3">
      <c r="A18" s="1" t="s">
        <v>6</v>
      </c>
      <c r="B18" s="1" t="s">
        <v>27</v>
      </c>
      <c r="C18" s="2">
        <v>6590</v>
      </c>
      <c r="D18" s="2">
        <v>8458</v>
      </c>
      <c r="E18" s="3">
        <f>(D18-C18)/C18</f>
        <v>0.28345978755690437</v>
      </c>
    </row>
    <row r="19" spans="1:5" ht="15.6" x14ac:dyDescent="0.3">
      <c r="A19" s="1" t="s">
        <v>6</v>
      </c>
      <c r="B19" s="1" t="s">
        <v>28</v>
      </c>
      <c r="C19" s="2">
        <v>4931</v>
      </c>
      <c r="D19" s="2">
        <v>6304</v>
      </c>
      <c r="E19" s="3">
        <f>(D19-C19)/C19</f>
        <v>0.27844250659095521</v>
      </c>
    </row>
    <row r="20" spans="1:5" ht="15.6" x14ac:dyDescent="0.3">
      <c r="A20" s="1" t="s">
        <v>29</v>
      </c>
      <c r="B20" s="1" t="s">
        <v>30</v>
      </c>
      <c r="C20" s="2">
        <v>5404</v>
      </c>
      <c r="D20" s="2">
        <v>6816</v>
      </c>
      <c r="E20" s="3">
        <f>(D20-C20)/C20</f>
        <v>0.2612879348630644</v>
      </c>
    </row>
    <row r="21" spans="1:5" ht="15.6" x14ac:dyDescent="0.3">
      <c r="A21" s="1" t="s">
        <v>6</v>
      </c>
      <c r="B21" s="1" t="s">
        <v>31</v>
      </c>
      <c r="C21" s="2">
        <v>7016</v>
      </c>
      <c r="D21" s="2">
        <v>8841</v>
      </c>
      <c r="E21" s="3">
        <f>(D21-C21)/C21</f>
        <v>0.26011972633979474</v>
      </c>
    </row>
    <row r="22" spans="1:5" ht="15.6" x14ac:dyDescent="0.3">
      <c r="A22" s="1" t="s">
        <v>8</v>
      </c>
      <c r="B22" s="1" t="s">
        <v>32</v>
      </c>
      <c r="C22" s="2">
        <v>3188</v>
      </c>
      <c r="D22" s="2">
        <v>3975</v>
      </c>
      <c r="E22" s="3">
        <f>(D22-C22)/C22</f>
        <v>0.24686323713927227</v>
      </c>
    </row>
    <row r="23" spans="1:5" ht="15.6" x14ac:dyDescent="0.3">
      <c r="A23" s="1" t="s">
        <v>29</v>
      </c>
      <c r="B23" s="1" t="s">
        <v>33</v>
      </c>
      <c r="C23" s="2">
        <v>3074</v>
      </c>
      <c r="D23" s="2">
        <v>3802</v>
      </c>
      <c r="E23" s="3">
        <f>(D23-C23)/C23</f>
        <v>0.23682498373454783</v>
      </c>
    </row>
    <row r="24" spans="1:5" ht="15.6" x14ac:dyDescent="0.3">
      <c r="A24" s="1" t="s">
        <v>15</v>
      </c>
      <c r="B24" s="1" t="s">
        <v>34</v>
      </c>
      <c r="C24" s="2">
        <v>5787</v>
      </c>
      <c r="D24" s="2">
        <v>7140</v>
      </c>
      <c r="E24" s="3">
        <f>(D24-C24)/C24</f>
        <v>0.23379989631933645</v>
      </c>
    </row>
    <row r="25" spans="1:5" ht="15.6" x14ac:dyDescent="0.3">
      <c r="A25" s="1" t="s">
        <v>29</v>
      </c>
      <c r="B25" s="1" t="s">
        <v>35</v>
      </c>
      <c r="C25" s="2">
        <v>5346</v>
      </c>
      <c r="D25" s="2">
        <v>6575</v>
      </c>
      <c r="E25" s="3">
        <f>(D25-C25)/C25</f>
        <v>0.22989150766928546</v>
      </c>
    </row>
    <row r="26" spans="1:5" ht="15.6" x14ac:dyDescent="0.3">
      <c r="A26" s="1" t="s">
        <v>6</v>
      </c>
      <c r="B26" s="1" t="s">
        <v>36</v>
      </c>
      <c r="C26" s="2">
        <v>2558</v>
      </c>
      <c r="D26" s="2">
        <v>3142</v>
      </c>
      <c r="E26" s="3">
        <f>(D26-C26)/C26</f>
        <v>0.22830336200156373</v>
      </c>
    </row>
    <row r="27" spans="1:5" ht="15.6" x14ac:dyDescent="0.3">
      <c r="A27" s="1" t="s">
        <v>8</v>
      </c>
      <c r="B27" s="1" t="s">
        <v>37</v>
      </c>
      <c r="C27" s="2">
        <v>3840</v>
      </c>
      <c r="D27" s="2">
        <v>4606</v>
      </c>
      <c r="E27" s="3">
        <f>(D27-C27)/C27</f>
        <v>0.19947916666666668</v>
      </c>
    </row>
    <row r="28" spans="1:5" ht="15.6" x14ac:dyDescent="0.3">
      <c r="A28" s="1" t="s">
        <v>8</v>
      </c>
      <c r="B28" s="1" t="s">
        <v>38</v>
      </c>
      <c r="C28" s="2">
        <v>4995</v>
      </c>
      <c r="D28" s="2">
        <v>5985</v>
      </c>
      <c r="E28" s="3">
        <f>(D28-C28)/C28</f>
        <v>0.1981981981981982</v>
      </c>
    </row>
    <row r="29" spans="1:5" ht="15.6" x14ac:dyDescent="0.3">
      <c r="A29" s="1" t="s">
        <v>10</v>
      </c>
      <c r="B29" s="1" t="s">
        <v>39</v>
      </c>
      <c r="C29" s="2">
        <v>5492</v>
      </c>
      <c r="D29" s="2">
        <v>6565</v>
      </c>
      <c r="E29" s="3">
        <f>(D29-C29)/C29</f>
        <v>0.19537509104151493</v>
      </c>
    </row>
    <row r="30" spans="1:5" ht="15.6" x14ac:dyDescent="0.3">
      <c r="A30" s="1" t="s">
        <v>40</v>
      </c>
      <c r="B30" s="1" t="s">
        <v>41</v>
      </c>
      <c r="C30" s="2">
        <v>4947</v>
      </c>
      <c r="D30" s="2">
        <v>5893</v>
      </c>
      <c r="E30" s="3">
        <f>(D30-C30)/C30</f>
        <v>0.19122700626642408</v>
      </c>
    </row>
    <row r="31" spans="1:5" ht="15.6" x14ac:dyDescent="0.3">
      <c r="A31" s="1" t="s">
        <v>21</v>
      </c>
      <c r="B31" s="1" t="s">
        <v>42</v>
      </c>
      <c r="C31" s="2">
        <v>2993</v>
      </c>
      <c r="D31" s="2">
        <v>3565</v>
      </c>
      <c r="E31" s="3">
        <f>(D31-C31)/C31</f>
        <v>0.19111259605746742</v>
      </c>
    </row>
    <row r="32" spans="1:5" ht="15.6" x14ac:dyDescent="0.3">
      <c r="A32" s="1" t="s">
        <v>4</v>
      </c>
      <c r="B32" s="1" t="s">
        <v>43</v>
      </c>
      <c r="C32" s="2">
        <v>13528</v>
      </c>
      <c r="D32" s="2">
        <v>15986</v>
      </c>
      <c r="E32" s="3">
        <f>(D32-C32)/C32</f>
        <v>0.18169722057953874</v>
      </c>
    </row>
    <row r="33" spans="1:5" ht="15.6" x14ac:dyDescent="0.3">
      <c r="A33" s="1" t="s">
        <v>6</v>
      </c>
      <c r="B33" s="1" t="s">
        <v>44</v>
      </c>
      <c r="C33" s="2">
        <v>8189</v>
      </c>
      <c r="D33" s="2">
        <v>9674</v>
      </c>
      <c r="E33" s="3">
        <f>(D33-C33)/C33</f>
        <v>0.18134082305531812</v>
      </c>
    </row>
    <row r="34" spans="1:5" ht="15.6" x14ac:dyDescent="0.3">
      <c r="A34" s="1" t="s">
        <v>10</v>
      </c>
      <c r="B34" s="1" t="s">
        <v>45</v>
      </c>
      <c r="C34" s="2">
        <v>5988</v>
      </c>
      <c r="D34" s="2">
        <v>6953</v>
      </c>
      <c r="E34" s="3">
        <f>(D34-C34)/C34</f>
        <v>0.1611556446225785</v>
      </c>
    </row>
    <row r="35" spans="1:5" ht="15.6" x14ac:dyDescent="0.3">
      <c r="A35" s="1" t="s">
        <v>40</v>
      </c>
      <c r="B35" s="1" t="s">
        <v>46</v>
      </c>
      <c r="C35" s="2">
        <v>6033</v>
      </c>
      <c r="D35" s="2">
        <v>6909</v>
      </c>
      <c r="E35" s="3">
        <f>(D35-C35)/C35</f>
        <v>0.14520139234211835</v>
      </c>
    </row>
    <row r="36" spans="1:5" ht="15.6" x14ac:dyDescent="0.3">
      <c r="A36" s="1" t="s">
        <v>6</v>
      </c>
      <c r="B36" s="1" t="s">
        <v>47</v>
      </c>
      <c r="C36" s="2">
        <v>5449</v>
      </c>
      <c r="D36" s="2">
        <v>6234</v>
      </c>
      <c r="E36" s="3">
        <f>(D36-C36)/C36</f>
        <v>0.14406313084969719</v>
      </c>
    </row>
    <row r="37" spans="1:5" ht="15.6" x14ac:dyDescent="0.3">
      <c r="A37" s="1" t="s">
        <v>48</v>
      </c>
      <c r="B37" s="1" t="s">
        <v>49</v>
      </c>
      <c r="C37" s="2">
        <v>9025</v>
      </c>
      <c r="D37" s="2">
        <v>10322</v>
      </c>
      <c r="E37" s="3">
        <f>(D37-C37)/C37</f>
        <v>0.14371191135734071</v>
      </c>
    </row>
    <row r="38" spans="1:5" ht="15.6" x14ac:dyDescent="0.3">
      <c r="A38" s="1" t="s">
        <v>6</v>
      </c>
      <c r="B38" s="1" t="s">
        <v>50</v>
      </c>
      <c r="C38" s="2">
        <v>6616</v>
      </c>
      <c r="D38" s="2">
        <v>7536</v>
      </c>
      <c r="E38" s="3">
        <f>(D38-C38)/C38</f>
        <v>0.13905683192261184</v>
      </c>
    </row>
    <row r="39" spans="1:5" ht="15.6" x14ac:dyDescent="0.3">
      <c r="A39" s="1" t="s">
        <v>6</v>
      </c>
      <c r="B39" s="1" t="s">
        <v>51</v>
      </c>
      <c r="C39" s="2">
        <v>5377</v>
      </c>
      <c r="D39" s="2">
        <v>6121</v>
      </c>
      <c r="E39" s="3">
        <f>(D39-C39)/C39</f>
        <v>0.1383671192114562</v>
      </c>
    </row>
    <row r="40" spans="1:5" ht="15.6" x14ac:dyDescent="0.3">
      <c r="A40" s="1" t="s">
        <v>15</v>
      </c>
      <c r="B40" s="1" t="s">
        <v>52</v>
      </c>
      <c r="C40" s="2">
        <v>7426</v>
      </c>
      <c r="D40" s="2">
        <v>8453</v>
      </c>
      <c r="E40" s="3">
        <f>(D40-C40)/C40</f>
        <v>0.13829787234042554</v>
      </c>
    </row>
    <row r="41" spans="1:5" ht="15.6" x14ac:dyDescent="0.3">
      <c r="A41" s="1" t="s">
        <v>48</v>
      </c>
      <c r="B41" s="1" t="s">
        <v>53</v>
      </c>
      <c r="C41" s="2">
        <v>6521</v>
      </c>
      <c r="D41" s="2">
        <v>7098</v>
      </c>
      <c r="E41" s="3">
        <f>(D41-C41)/C41</f>
        <v>8.8483361447630735E-2</v>
      </c>
    </row>
    <row r="42" spans="1:5" ht="15.6" x14ac:dyDescent="0.3">
      <c r="A42" s="1" t="s">
        <v>10</v>
      </c>
      <c r="B42" s="1" t="s">
        <v>54</v>
      </c>
      <c r="C42" s="2">
        <v>6124</v>
      </c>
      <c r="D42" s="2">
        <v>6640</v>
      </c>
      <c r="E42" s="3">
        <f>(D42-C42)/C42</f>
        <v>8.4258654474199876E-2</v>
      </c>
    </row>
    <row r="43" spans="1:5" ht="15.6" x14ac:dyDescent="0.3">
      <c r="A43" s="1" t="s">
        <v>15</v>
      </c>
      <c r="B43" s="1" t="s">
        <v>55</v>
      </c>
      <c r="C43" s="2">
        <v>3753</v>
      </c>
      <c r="D43" s="2">
        <v>4033</v>
      </c>
      <c r="E43" s="3">
        <f>(D43-C43)/C43</f>
        <v>7.4606981081801221E-2</v>
      </c>
    </row>
    <row r="44" spans="1:5" ht="15.6" x14ac:dyDescent="0.3">
      <c r="A44" s="1" t="s">
        <v>8</v>
      </c>
      <c r="B44" s="1" t="s">
        <v>56</v>
      </c>
      <c r="C44" s="2">
        <v>7940</v>
      </c>
      <c r="D44" s="2">
        <v>8383</v>
      </c>
      <c r="E44" s="3">
        <f>(D44-C44)/C44</f>
        <v>5.579345088161209E-2</v>
      </c>
    </row>
    <row r="45" spans="1:5" ht="15.6" x14ac:dyDescent="0.3">
      <c r="A45" s="1" t="s">
        <v>8</v>
      </c>
      <c r="B45" s="1" t="s">
        <v>57</v>
      </c>
      <c r="C45" s="2">
        <v>5273</v>
      </c>
      <c r="D45" s="2">
        <v>5557</v>
      </c>
      <c r="E45" s="3">
        <f>(D45-C45)/C45</f>
        <v>5.3859283140527216E-2</v>
      </c>
    </row>
    <row r="46" spans="1:5" ht="15.6" x14ac:dyDescent="0.3">
      <c r="A46" s="1" t="s">
        <v>10</v>
      </c>
      <c r="B46" s="1" t="s">
        <v>58</v>
      </c>
      <c r="C46" s="2">
        <v>4937</v>
      </c>
      <c r="D46" s="2">
        <v>5168</v>
      </c>
      <c r="E46" s="3">
        <f>(D46-C46)/C46</f>
        <v>4.6789548308689491E-2</v>
      </c>
    </row>
    <row r="47" spans="1:5" ht="15.6" x14ac:dyDescent="0.3">
      <c r="A47" s="1" t="s">
        <v>21</v>
      </c>
      <c r="B47" s="1" t="s">
        <v>59</v>
      </c>
      <c r="C47" s="2">
        <v>5981</v>
      </c>
      <c r="D47" s="2">
        <v>6239</v>
      </c>
      <c r="E47" s="3">
        <f>(D47-C47)/C47</f>
        <v>4.313659923089784E-2</v>
      </c>
    </row>
    <row r="48" spans="1:5" ht="15.6" x14ac:dyDescent="0.3">
      <c r="A48" s="1" t="s">
        <v>40</v>
      </c>
      <c r="B48" s="1" t="s">
        <v>60</v>
      </c>
      <c r="C48" s="2">
        <v>5346</v>
      </c>
      <c r="D48" s="2">
        <v>5543</v>
      </c>
      <c r="E48" s="3">
        <f>(D48-C48)/C48</f>
        <v>3.6849981294425738E-2</v>
      </c>
    </row>
    <row r="49" spans="1:5" ht="15.6" x14ac:dyDescent="0.3">
      <c r="A49" s="1" t="s">
        <v>6</v>
      </c>
      <c r="B49" s="1" t="s">
        <v>61</v>
      </c>
      <c r="C49" s="2">
        <v>10599</v>
      </c>
      <c r="D49" s="2">
        <v>10955</v>
      </c>
      <c r="E49" s="3">
        <f>(D49-C49)/C49</f>
        <v>3.3588074346636472E-2</v>
      </c>
    </row>
    <row r="50" spans="1:5" ht="15.6" x14ac:dyDescent="0.3">
      <c r="A50" s="1" t="s">
        <v>6</v>
      </c>
      <c r="B50" s="1" t="s">
        <v>62</v>
      </c>
      <c r="C50" s="2">
        <v>8525</v>
      </c>
      <c r="D50" s="2">
        <v>8053</v>
      </c>
      <c r="E50" s="3">
        <f>(D50-C50)/C50</f>
        <v>-5.5366568914956012E-2</v>
      </c>
    </row>
    <row r="51" spans="1:5" ht="15.6" x14ac:dyDescent="0.3">
      <c r="A51" s="1" t="s">
        <v>8</v>
      </c>
      <c r="B51" s="1" t="s">
        <v>63</v>
      </c>
      <c r="C51" s="2">
        <v>4650</v>
      </c>
      <c r="D51" s="2">
        <v>4274</v>
      </c>
      <c r="E51" s="3">
        <f>(D51-C51)/C51</f>
        <v>-8.0860215053763437E-2</v>
      </c>
    </row>
  </sheetData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</cp:lastModifiedBy>
  <dcterms:created xsi:type="dcterms:W3CDTF">2019-03-04T01:02:27Z</dcterms:created>
  <dcterms:modified xsi:type="dcterms:W3CDTF">2019-03-04T01:08:12Z</dcterms:modified>
</cp:coreProperties>
</file>